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2BA24BB3-6726-416D-AB3D-A264CF6654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<sst xmlns="http://schemas.openxmlformats.org/spreadsheetml/2006/main" count="403" uniqueCount="239">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</sst>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52</xdr:row>
      <xdr:rowOff>84470</xdr:rowOff>
    </xdr:from>
    <xdr:to>
      <xdr:col>15</xdr:col>
      <xdr:colOff>1900114</xdr:colOff>
      <xdr:row>76</xdr:row>
      <xdr:rowOff>56923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704970"/>
          <a:ext cx="1686196" cy="5295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清華１日葬 [NI]プラン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185</v>
      </c>
      <c r="C6" s="316"/>
      <c r="D6" s="165">
        <f>IF(B6="","",VLOOKUP(B6,$U$73:$V$118,2,0))</f>
        <v>1323500</v>
      </c>
      <c r="E6" s="161">
        <v>1</v>
      </c>
      <c r="F6" s="165">
        <f>IFERROR(IF(E6="","",D6*E6),"")</f>
        <v>1323500</v>
      </c>
      <c r="G6" s="210" t="str">
        <f>IFERROR(IF(D6="","",VLOOKUP(B6,$U$73:$W$119,3,0)),"")</f>
        <v>一日葬／通夜なし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1323500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148695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2108995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/>
      <c r="F46" s="149" t="str">
        <f>IFERROR(IF(E46="","",D46*E46),"")</f>
        <v/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5400</v>
      </c>
      <c r="E52" s="218">
        <v>1</v>
      </c>
      <c r="F52" s="169">
        <f>IFERROR(IF(E52="","",D52*E52),"")</f>
        <v>5400</v>
      </c>
      <c r="G52" s="215" t="str">
        <f>IFERROR(IF(D52="","持ち帰り用保冷バッグ付",VLOOKUP(D52,$V$60:$W$65,2,0)),"")</f>
        <v/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2024-11-16T01:39:26Z</cp:lastPrinted>
  <dcterms:created xsi:type="dcterms:W3CDTF">2016-06-27T00:45:35Z</dcterms:created>
  <dcterms:modified xsi:type="dcterms:W3CDTF">2024-11-16T01:40:01Z</dcterms:modified>
</cp:coreProperties>
</file>