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62DF2A7B-7F6B-46DC-BB97-796D474220CB}" xr6:coauthVersionLast="47" xr6:coauthVersionMax="47" xr10:uidLastSave="{00000000-0000-0000-0000-000000000000}"/>
  <bookViews>
    <workbookView xWindow="600" yWindow="171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1" i="2" l="1"/>
  <c r="G42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<sst xmlns="http://schemas.openxmlformats.org/spreadsheetml/2006/main" count="403" uniqueCount="238">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</sst>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51</xdr:row>
      <xdr:rowOff>7806</xdr:rowOff>
    </xdr:from>
    <xdr:to>
      <xdr:col>15</xdr:col>
      <xdr:colOff>1900114</xdr:colOff>
      <xdr:row>78</xdr:row>
      <xdr:rowOff>32735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404188"/>
          <a:ext cx="1686196" cy="589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[TI]プラン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175</v>
      </c>
      <c r="C6" s="316"/>
      <c r="D6" s="165">
        <f>IF(B6="","",VLOOKUP(B6,$U$73:$V$118,2,0))</f>
        <v>1026500</v>
      </c>
      <c r="E6" s="161">
        <v>1</v>
      </c>
      <c r="F6" s="165">
        <f>IFERROR(IF(E6="","",D6*E6),"")</f>
        <v>1026500</v>
      </c>
      <c r="G6" s="210" t="str">
        <f>IFERROR(IF(D6="","",VLOOKUP(B6,$U$73:$W$119,3,0)),"")</f>
        <v>二日葬／小さなお通夜</v>
      </c>
      <c r="K6" s="319" t="s">
        <v>137</v>
      </c>
      <c r="L6" s="320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23" t="s">
        <v>28</v>
      </c>
      <c r="L22" s="303" t="s">
        <v>75</v>
      </c>
      <c r="M22" s="304"/>
      <c r="N22" s="294">
        <f>SUM(F6:F8)</f>
        <v>1026500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140</v>
      </c>
      <c r="L35" s="331"/>
      <c r="M35" s="332"/>
      <c r="N35" s="288">
        <f>SUM(N22:P31)</f>
        <v>1828831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IFERROR(IF(D41="","",VLOOKUP(D41,$V$46:$W$53,2,0)),"")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236</v>
      </c>
      <c r="X47" s="9"/>
      <c r="Y47" s="12"/>
      <c r="Z47" s="3"/>
      <c r="AA47" s="30"/>
    </row>
    <row r="48" spans="2:32" ht="18" customHeight="1" thickBot="1" x14ac:dyDescent="0.2">
      <c r="B48" s="326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236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236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237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237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235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235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142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233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2024-11-16T02:07:50Z</cp:lastPrinted>
  <dcterms:created xsi:type="dcterms:W3CDTF">2016-06-27T00:45:35Z</dcterms:created>
  <dcterms:modified xsi:type="dcterms:W3CDTF">2024-11-16T02:08:02Z</dcterms:modified>
</cp:coreProperties>
</file>